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activeTab="0"/>
  </bookViews>
  <sheets>
    <sheet name="Ожидаемое" sheetId="1" r:id="rId1"/>
  </sheets>
  <definedNames>
    <definedName name="_xlnm.Print_Titles" localSheetId="0">'Ожидаемое'!$3:$5</definedName>
  </definedNames>
  <calcPr fullCalcOnLoad="1"/>
</workbook>
</file>

<file path=xl/sharedStrings.xml><?xml version="1.0" encoding="utf-8"?>
<sst xmlns="http://schemas.openxmlformats.org/spreadsheetml/2006/main" count="94" uniqueCount="90">
  <si>
    <t>ДОХОДЫ ОТ ИСПОЛЬЗОВАНИЯ ИМУЩЕСТВА, НАХОДЯЩЕГОСЯ В ГОСУДАРСТВЕННОЙ И МУНИЦИПАЛЬНОЙ СОБСТВЕННОСТИ</t>
  </si>
  <si>
    <t>Возврат остатков субсидий и субвенций из бюджетов субъектов Российской Федерации</t>
  </si>
  <si>
    <t>БЕЗВОЗМЕЗДНЫЕ ПОСТУПЛЕНИЯ</t>
  </si>
  <si>
    <t>Наименование</t>
  </si>
  <si>
    <t>Налог на доходы физических лиц</t>
  </si>
  <si>
    <t>ожидаемое исполнение на октябрь-декабрь (гр4-гр3)</t>
  </si>
  <si>
    <t xml:space="preserve"> </t>
  </si>
  <si>
    <t xml:space="preserve">         (тыс.руб.)</t>
  </si>
  <si>
    <t>отклонение ожидаемого  исполнения от плана (гр6-гр3)</t>
  </si>
  <si>
    <t>НАЛОГИ НА ПРИБЫЛЬ,ДОХОДЫ</t>
  </si>
  <si>
    <t>(тыс.руб.)</t>
  </si>
  <si>
    <t>РАСХОДЫ</t>
  </si>
  <si>
    <t>ИСТОЧНИКИ ВНУТРЕННЕГО ФИНАНСИРОВАНИЯ ДЕФИЦИТА</t>
  </si>
  <si>
    <t>ИТОГО РАСХОДОВ</t>
  </si>
  <si>
    <t>Другие межбюджетные трансферты</t>
  </si>
  <si>
    <t>Фонды компенсаций</t>
  </si>
  <si>
    <t>МЕЖБЮДЖЕТНЫЕ ТРАНСФЕРТЫ</t>
  </si>
  <si>
    <t>Другие вопросы в области социальной политики</t>
  </si>
  <si>
    <t>Прикладные научные исследования в области социальной политики</t>
  </si>
  <si>
    <t>Социальное обеспечение населения</t>
  </si>
  <si>
    <t>Культура</t>
  </si>
  <si>
    <t>Переподготовка и повышение квалификации</t>
  </si>
  <si>
    <t>Среднее профессиональное образование</t>
  </si>
  <si>
    <t>Другие вопросы в области охраны окружающей среды</t>
  </si>
  <si>
    <t>Коммунальное хозяйство</t>
  </si>
  <si>
    <t>Жилищное хозяйство</t>
  </si>
  <si>
    <t>Другие вопросы в области национальной экономики</t>
  </si>
  <si>
    <t>Прикладные научные исследования в области национальной экономики</t>
  </si>
  <si>
    <t>Транспорт</t>
  </si>
  <si>
    <t>Лесное хозяйство</t>
  </si>
  <si>
    <t>Водные ресурсы</t>
  </si>
  <si>
    <t>Сельское хозяйство и рыболовство</t>
  </si>
  <si>
    <t>Воспроизводство минерально-сырьевой базы</t>
  </si>
  <si>
    <t>Топливо и энергетика</t>
  </si>
  <si>
    <t>Общеэкономические вопросы</t>
  </si>
  <si>
    <t>Обеспечение противопожарной безопасности</t>
  </si>
  <si>
    <t>Органы внутренних дел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</si>
  <si>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</si>
  <si>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</si>
  <si>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 ОБОРОНА</t>
  </si>
  <si>
    <t>Другие общегосударственные вопросы</t>
  </si>
  <si>
    <t>Прикладные научные исследования в области общегосударственных вопросов</t>
  </si>
  <si>
    <t>ОБЩЕГОСУДАРСТВЕННЫЕ ВОПРОСЫ</t>
  </si>
  <si>
    <t>ВСЕГО ДОХОДОВ</t>
  </si>
  <si>
    <t>Иные межбюджетные трансферты</t>
  </si>
  <si>
    <t>Изменение остатков на счетах по учету средств бюджета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</si>
  <si>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</si>
  <si>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</si>
  <si>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</si>
  <si>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</si>
  <si>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</si>
  <si>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Амбулаторная помощь</t>
  </si>
  <si>
    <t>Скорая медицинская помощь</t>
  </si>
  <si>
    <t>Охрана семьи и детства</t>
  </si>
  <si>
    <t>Дотации бюджетам субъектов Российской Федерации и муниципальных образований</t>
  </si>
  <si>
    <t>Стационарная медицинская помощь</t>
  </si>
  <si>
    <t>НАЛОГОВЫЕ И НЕНАЛОГОВЫЕ ДОХОДЫ</t>
  </si>
  <si>
    <t>Другие вопросы в области здравоохранения, физической культуры и спорта</t>
  </si>
  <si>
    <t>ДЕФИЦИТ ( - ), ПРОФИЦИТ ( + )</t>
  </si>
  <si>
    <t>НАЛОГИ НА ИМУЩЕСТВО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</si>
  <si>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</si>
  <si>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ЗЕМЕЛЬНЫЙ НАЛОГ</t>
  </si>
  <si>
    <t>НАЦИОНАЛЬНАЯ ОБОРОНА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</si>
  <si>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</si>
  <si>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территориях,где отсутствуют военные комиссариаты</t>
  </si>
  <si>
    <t>ГОСУДАРСТВЕННАЯ ПОШЛИНА</t>
  </si>
  <si>
    <t>Прочие межбюджетные трансферты</t>
  </si>
  <si>
    <t>ФИЗИЧЕСКАЯ КУЛЬТУРА И СПОРТ</t>
  </si>
  <si>
    <t xml:space="preserve">КУЛЬТУРА, КИНЕМАТОГРАФИЯ </t>
  </si>
  <si>
    <t>Физическая культура</t>
  </si>
  <si>
    <t>Дорожное хозяйство/дорожные фонды/</t>
  </si>
  <si>
    <t>Уничтожение сырьевой базы конопли,являющейся производной для изготовления наркотиков в рамках программы"Противодействие злоупотреблению наркотическими средствами и их незаконному обороту" государственной программы "Развитие здравоохранения Амурской области на 2014-2020 годы"</t>
  </si>
  <si>
    <t xml:space="preserve">Земельный налог с организаций,обладающих земельным участком, расположенным в границах сельских поселений </t>
  </si>
  <si>
    <t xml:space="preserve">Земельный налог с физических лиц,обладающих земельным участком, расположенным в границах сельских поселений </t>
  </si>
  <si>
    <t>Доходы от сдачи в аренду имущества,находящегося в оперативном управлении органов управления сельских поселений и созданных ими учреждений(за исключением имущества муниципальных бюджетных и автономных учреждений)</t>
  </si>
  <si>
    <t xml:space="preserve">ПРОЧИЕ НЕНАЛОГОВЫЕ ДОХОДЫ </t>
  </si>
  <si>
    <t>Средства самообложения граждан,зачисляемые в бюджеты сельских поселений</t>
  </si>
  <si>
    <t>Пенсионное обеспечение</t>
  </si>
  <si>
    <t>СОЦИАЛЬНАЯ ПОЛИТИКА</t>
  </si>
  <si>
    <t>ДРУГИЕ ОБЩЕГОСУДАРСТВЕННЫЕ ВОПРОСЫ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</si>
  <si>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</t>
  </si>
  <si>
    <t>Жилищно-коммунальное хозяйство</t>
  </si>
  <si>
    <t xml:space="preserve">Дотации бюджетам бюджетной системы Российской Федерации </t>
  </si>
  <si>
    <t>Дотации бюджетам сельских поселений на выравнивание  бюджетной обеспеченности из бюджетов муниципальных районов</t>
  </si>
  <si>
    <t>Единый сельскохозяйственный налог</t>
  </si>
  <si>
    <t>НАЛОГИ НА СОВОКУПНЫЙ ДОХОД</t>
  </si>
  <si>
    <t>Прочие неналоговые доходы</t>
  </si>
  <si>
    <r>
      <t xml:space="preserve"> ОЦЕНКА  ОЖИДАЕМОГО ИСПОЛНЕНИЯ БЮДЖЕТА ПЕСЧАНООЗЕРСКОГО СЕЛЬСОВЕТА </t>
    </r>
    <r>
      <rPr>
        <b/>
        <sz val="12"/>
        <rFont val="Times New Roman"/>
        <family val="1"/>
      </rPr>
      <t>ЗА</t>
    </r>
    <r>
      <rPr>
        <b/>
        <sz val="12"/>
        <rFont val="Times New Roman"/>
        <family val="1"/>
      </rPr>
      <t xml:space="preserve">  2022 ГОД</t>
    </r>
  </si>
  <si>
    <t>Ожидаемое исполнение  за 2022 г.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</si>
  <si>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вопросовместного значения в соответствии с заключёнными соглашениями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</si>
</sst>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?"/>
    <numFmt numFmtId="174" formatCode="_-* #,##0.0_р_._-;\-* #,##0.0_р_._-;_-* &quot;-&quot;??_р_._-;_-@_-"/>
    <numFmt numFmtId="175" formatCode="_-* #,##0_р_._-;\-* #,##0_р_._-;_-* &quot;-&quot;??_р_._-;_-@_-"/>
    <numFmt numFmtId="176" formatCode="0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dd/mm/yyyy\ &quot;г.&quot;"/>
  </numFmts>
  <fonts count="47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b/>
      <sz val="8"/>
      <name val="Arial Cyr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11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0" fontId="6" fillId="0" borderId="12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169" fontId="6" fillId="0" borderId="13" xfId="0" applyNumberFormat="1" applyFont="1" applyBorder="1" applyAlignment="1">
      <alignment horizontal="right" wrapText="1"/>
    </xf>
    <xf numFmtId="169" fontId="1" fillId="0" borderId="13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14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 horizontal="right" wrapText="1"/>
    </xf>
    <xf numFmtId="3" fontId="7" fillId="0" borderId="13" xfId="0" applyNumberFormat="1" applyFont="1" applyBorder="1" applyAlignment="1">
      <alignment horizontal="right" wrapText="1"/>
    </xf>
    <xf numFmtId="3" fontId="1" fillId="0" borderId="13" xfId="61" applyNumberFormat="1" applyFont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wrapText="1"/>
    </xf>
    <xf numFmtId="49" fontId="6" fillId="0" borderId="17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 wrapText="1"/>
    </xf>
    <xf numFmtId="49" fontId="6" fillId="0" borderId="17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3" fontId="1" fillId="0" borderId="15" xfId="61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vertical="center" wrapText="1"/>
    </xf>
    <xf numFmtId="3" fontId="1" fillId="0" borderId="21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horizontal="right" wrapText="1"/>
    </xf>
    <xf numFmtId="169" fontId="6" fillId="0" borderId="12" xfId="0" applyNumberFormat="1" applyFont="1" applyBorder="1" applyAlignment="1">
      <alignment horizontal="right" wrapText="1"/>
    </xf>
    <xf numFmtId="0" fontId="6" fillId="0" borderId="2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3" fontId="7" fillId="0" borderId="0" xfId="0" applyNumberFormat="1" applyFont="1" applyBorder="1" applyAlignment="1">
      <alignment horizontal="right" wrapText="1"/>
    </xf>
    <xf numFmtId="3" fontId="1" fillId="0" borderId="2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wrapText="1"/>
    </xf>
    <xf numFmtId="169" fontId="6" fillId="0" borderId="11" xfId="0" applyNumberFormat="1" applyFont="1" applyBorder="1" applyAlignment="1">
      <alignment horizontal="right" wrapText="1"/>
    </xf>
    <xf numFmtId="169" fontId="1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 horizontal="right" wrapText="1"/>
    </xf>
    <xf numFmtId="0" fontId="8" fillId="0" borderId="11" xfId="0" applyFont="1" applyBorder="1" applyAlignment="1">
      <alignment/>
    </xf>
    <xf numFmtId="0" fontId="0" fillId="0" borderId="20" xfId="0" applyBorder="1" applyAlignment="1">
      <alignment wrapText="1"/>
    </xf>
    <xf numFmtId="0" fontId="6" fillId="0" borderId="19" xfId="0" applyFont="1" applyBorder="1" applyAlignment="1">
      <alignment vertical="center" wrapText="1"/>
    </xf>
    <xf numFmtId="49" fontId="1" fillId="0" borderId="17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 applyAlignment="1">
      <alignment horizontal="right" vertical="center"/>
    </xf>
    <xf numFmtId="49" fontId="1" fillId="0" borderId="18" xfId="0" applyNumberFormat="1" applyFont="1" applyFill="1" applyBorder="1" applyAlignment="1">
      <alignment vertical="center" wrapText="1"/>
    </xf>
    <xf numFmtId="3" fontId="1" fillId="0" borderId="22" xfId="0" applyNumberFormat="1" applyFont="1" applyFill="1" applyBorder="1" applyAlignment="1">
      <alignment horizontal="right" vertical="center"/>
    </xf>
    <xf numFmtId="169" fontId="1" fillId="0" borderId="2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3" fontId="10" fillId="0" borderId="15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169" fontId="1" fillId="0" borderId="18" xfId="0" applyNumberFormat="1" applyFont="1" applyBorder="1" applyAlignment="1">
      <alignment horizontal="right" wrapText="1"/>
    </xf>
    <xf numFmtId="49" fontId="1" fillId="0" borderId="23" xfId="0" applyNumberFormat="1" applyFont="1" applyFill="1" applyBorder="1" applyAlignment="1">
      <alignment vertical="center" wrapText="1"/>
    </xf>
    <xf numFmtId="3" fontId="1" fillId="0" borderId="24" xfId="0" applyNumberFormat="1" applyFont="1" applyFill="1" applyBorder="1" applyAlignment="1">
      <alignment horizontal="right" vertical="center"/>
    </xf>
    <xf numFmtId="49" fontId="1" fillId="0" borderId="25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wrapText="1"/>
    </xf>
    <xf numFmtId="49" fontId="6" fillId="0" borderId="20" xfId="0" applyNumberFormat="1" applyFont="1" applyFill="1" applyBorder="1" applyAlignment="1">
      <alignment vertical="center" wrapText="1"/>
    </xf>
    <xf numFmtId="49" fontId="6" fillId="0" borderId="10" xfId="53" applyNumberFormat="1" applyFont="1" applyBorder="1" applyAlignment="1" applyProtection="1">
      <alignment horizontal="left" wrapText="1"/>
      <protection/>
    </xf>
    <xf numFmtId="49" fontId="1" fillId="0" borderId="26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showGridLines="0" tabSelected="1" zoomScalePageLayoutView="0" workbookViewId="0" topLeftCell="A25">
      <selection activeCell="F38" sqref="F38"/>
    </sheetView>
  </sheetViews>
  <sheetFormatPr defaultColWidth="9.00390625" defaultRowHeight="12.75" customHeight="1"/>
  <cols>
    <col min="1" max="1" width="70.125" style="0" customWidth="1"/>
    <col min="2" max="2" width="14.625" style="1" customWidth="1"/>
    <col min="3" max="3" width="14.875" style="0" hidden="1" customWidth="1"/>
    <col min="4" max="4" width="0.12890625" style="0" hidden="1" customWidth="1"/>
  </cols>
  <sheetData>
    <row r="1" spans="1:2" ht="85.5" customHeight="1">
      <c r="A1" s="80" t="s">
        <v>87</v>
      </c>
      <c r="B1" s="80"/>
    </row>
    <row r="2" ht="18" customHeight="1">
      <c r="A2" s="20" t="s">
        <v>6</v>
      </c>
    </row>
    <row r="3" spans="2:4" ht="12.75" customHeight="1" thickBot="1">
      <c r="B3" s="5" t="s">
        <v>10</v>
      </c>
      <c r="C3" t="s">
        <v>7</v>
      </c>
      <c r="D3" s="2"/>
    </row>
    <row r="4" spans="1:4" ht="30.75" customHeight="1">
      <c r="A4" s="81" t="s">
        <v>3</v>
      </c>
      <c r="B4" s="78" t="s">
        <v>88</v>
      </c>
      <c r="C4" s="83" t="s">
        <v>8</v>
      </c>
      <c r="D4" s="76" t="s">
        <v>5</v>
      </c>
    </row>
    <row r="5" spans="1:4" ht="31.5" customHeight="1" thickBot="1">
      <c r="A5" s="82"/>
      <c r="B5" s="79"/>
      <c r="C5" s="84"/>
      <c r="D5" s="77"/>
    </row>
    <row r="6" spans="1:4" ht="25.5" customHeight="1" thickBot="1">
      <c r="A6" s="34" t="s">
        <v>56</v>
      </c>
      <c r="B6" s="35">
        <v>1612</v>
      </c>
      <c r="C6" s="21" t="e">
        <f>B6-#REF!</f>
        <v>#REF!</v>
      </c>
      <c r="D6" s="3" t="e">
        <f>B6-#REF!</f>
        <v>#REF!</v>
      </c>
    </row>
    <row r="7" spans="1:4" ht="15.75">
      <c r="A7" s="60" t="s">
        <v>9</v>
      </c>
      <c r="B7" s="61">
        <v>209</v>
      </c>
      <c r="C7" s="21" t="e">
        <f>B7-#REF!</f>
        <v>#REF!</v>
      </c>
      <c r="D7" s="4" t="e">
        <f>B7-#REF!</f>
        <v>#REF!</v>
      </c>
    </row>
    <row r="8" spans="1:4" ht="15.75">
      <c r="A8" s="29" t="s">
        <v>4</v>
      </c>
      <c r="B8" s="27">
        <v>209</v>
      </c>
      <c r="C8" s="22" t="e">
        <f>B8-#REF!</f>
        <v>#REF!</v>
      </c>
      <c r="D8" s="4" t="e">
        <f>B8-#REF!</f>
        <v>#REF!</v>
      </c>
    </row>
    <row r="9" spans="1:4" ht="15.75">
      <c r="A9" s="58" t="s">
        <v>85</v>
      </c>
      <c r="B9" s="27">
        <v>3</v>
      </c>
      <c r="C9" s="22"/>
      <c r="D9" s="4"/>
    </row>
    <row r="10" spans="1:4" ht="15.75">
      <c r="A10" s="29" t="s">
        <v>84</v>
      </c>
      <c r="B10" s="27">
        <v>3</v>
      </c>
      <c r="C10" s="22"/>
      <c r="D10" s="4"/>
    </row>
    <row r="11" spans="1:4" ht="15.75">
      <c r="A11" s="58" t="s">
        <v>59</v>
      </c>
      <c r="B11" s="59">
        <v>1000</v>
      </c>
      <c r="C11" s="22"/>
      <c r="D11" s="4"/>
    </row>
    <row r="12" spans="1:4" ht="47.25">
      <c r="A12" s="29" t="s">
        <v>60</v>
      </c>
      <c r="B12" s="27">
        <v>20</v>
      </c>
      <c r="C12" s="22"/>
      <c r="D12" s="4"/>
    </row>
    <row r="13" spans="1:4" ht="15.75">
      <c r="A13" s="58" t="s">
        <v>61</v>
      </c>
      <c r="B13" s="59">
        <v>980</v>
      </c>
      <c r="C13" s="22"/>
      <c r="D13" s="4"/>
    </row>
    <row r="14" spans="1:4" ht="31.5">
      <c r="A14" s="29" t="s">
        <v>72</v>
      </c>
      <c r="B14" s="27">
        <v>830</v>
      </c>
      <c r="C14" s="22"/>
      <c r="D14" s="4"/>
    </row>
    <row r="15" spans="1:4" ht="36.75" customHeight="1">
      <c r="A15" s="29" t="s">
        <v>73</v>
      </c>
      <c r="B15" s="27">
        <v>150</v>
      </c>
      <c r="C15" s="22"/>
      <c r="D15" s="4"/>
    </row>
    <row r="16" spans="1:4" ht="36.75" customHeight="1">
      <c r="A16" s="58" t="s">
        <v>65</v>
      </c>
      <c r="B16" s="59">
        <v>1</v>
      </c>
      <c r="C16" s="22"/>
      <c r="D16" s="4"/>
    </row>
    <row r="17" spans="1:4" ht="48" thickBot="1">
      <c r="A17" s="69" t="s">
        <v>0</v>
      </c>
      <c r="B17" s="59">
        <v>354</v>
      </c>
      <c r="C17" s="21" t="e">
        <f>B17-#REF!</f>
        <v>#REF!</v>
      </c>
      <c r="D17" s="4" t="e">
        <f>B17-#REF!</f>
        <v>#REF!</v>
      </c>
    </row>
    <row r="18" spans="1:4" ht="75.75" thickBot="1">
      <c r="A18" s="71" t="s">
        <v>80</v>
      </c>
      <c r="B18" s="27">
        <v>154</v>
      </c>
      <c r="C18" s="21"/>
      <c r="D18" s="4"/>
    </row>
    <row r="19" spans="1:6" ht="80.25" customHeight="1">
      <c r="A19" s="70" t="s">
        <v>74</v>
      </c>
      <c r="B19" s="27">
        <v>200</v>
      </c>
      <c r="C19" s="21"/>
      <c r="D19" s="4"/>
      <c r="F19" s="33"/>
    </row>
    <row r="20" spans="1:4" ht="26.25" customHeight="1" hidden="1">
      <c r="A20" s="36" t="s">
        <v>1</v>
      </c>
      <c r="B20" s="37"/>
      <c r="C20" s="21" t="e">
        <f>B20-#REF!</f>
        <v>#REF!</v>
      </c>
      <c r="D20" s="4" t="e">
        <f>B20-#REF!</f>
        <v>#REF!</v>
      </c>
    </row>
    <row r="21" spans="1:5" ht="26.25" customHeight="1">
      <c r="A21" s="74" t="s">
        <v>75</v>
      </c>
      <c r="B21" s="75">
        <v>45</v>
      </c>
      <c r="C21" s="21"/>
      <c r="D21" s="4"/>
      <c r="E21" s="63"/>
    </row>
    <row r="22" spans="1:5" ht="26.25" customHeight="1" thickBot="1">
      <c r="A22" s="73" t="s">
        <v>86</v>
      </c>
      <c r="B22" s="65">
        <v>35</v>
      </c>
      <c r="C22" s="21"/>
      <c r="D22" s="4"/>
      <c r="E22" s="63"/>
    </row>
    <row r="23" spans="1:5" ht="32.25" thickBot="1">
      <c r="A23" s="72" t="s">
        <v>76</v>
      </c>
      <c r="B23" s="64">
        <v>10</v>
      </c>
      <c r="C23" s="21"/>
      <c r="D23" s="4"/>
      <c r="E23" s="63"/>
    </row>
    <row r="24" spans="1:4" ht="26.25" customHeight="1" thickBot="1">
      <c r="A24" s="34" t="s">
        <v>2</v>
      </c>
      <c r="B24" s="35">
        <v>6275</v>
      </c>
      <c r="C24" s="21" t="e">
        <f>B24-#REF!</f>
        <v>#REF!</v>
      </c>
      <c r="D24" s="4" t="e">
        <f>B24-#REF!</f>
        <v>#REF!</v>
      </c>
    </row>
    <row r="25" spans="1:4" ht="15.75">
      <c r="A25" s="67" t="s">
        <v>82</v>
      </c>
      <c r="B25" s="68">
        <v>2342</v>
      </c>
      <c r="C25" s="21" t="e">
        <f>B25-#REF!</f>
        <v>#REF!</v>
      </c>
      <c r="D25" s="4" t="e">
        <f>B25-#REF!</f>
        <v>#REF!</v>
      </c>
    </row>
    <row r="26" spans="1:4" ht="31.5">
      <c r="A26" s="29" t="s">
        <v>83</v>
      </c>
      <c r="B26" s="27">
        <v>2342</v>
      </c>
      <c r="C26" s="22" t="e">
        <f>B26-#REF!</f>
        <v>#REF!</v>
      </c>
      <c r="D26" s="4" t="e">
        <f>B26-#REF!</f>
        <v>#REF!</v>
      </c>
    </row>
    <row r="27" spans="1:4" ht="48.75" customHeight="1">
      <c r="A27" s="29" t="s">
        <v>63</v>
      </c>
      <c r="B27" s="27">
        <v>123</v>
      </c>
      <c r="C27" s="21" t="e">
        <f>B27-#REF!</f>
        <v>#REF!</v>
      </c>
      <c r="D27" s="4" t="e">
        <f>B27-#REF!</f>
        <v>#REF!</v>
      </c>
    </row>
    <row r="28" spans="1:4" ht="69" customHeight="1">
      <c r="A28" s="29" t="s">
        <v>89</v>
      </c>
      <c r="B28" s="27">
        <v>293</v>
      </c>
      <c r="C28" s="21"/>
      <c r="D28" s="4"/>
    </row>
    <row r="29" spans="1:4" ht="24.75" customHeight="1" thickBot="1">
      <c r="A29" s="29" t="s">
        <v>66</v>
      </c>
      <c r="B29" s="27">
        <v>3517</v>
      </c>
      <c r="C29" s="21"/>
      <c r="D29" s="4"/>
    </row>
    <row r="30" spans="1:4" ht="16.5" thickBot="1">
      <c r="A30" s="34" t="s">
        <v>43</v>
      </c>
      <c r="B30" s="35">
        <v>7887</v>
      </c>
      <c r="C30" s="22" t="e">
        <f>B30-#REF!</f>
        <v>#REF!</v>
      </c>
      <c r="D30" s="4" t="e">
        <f>B30-#REF!</f>
        <v>#REF!</v>
      </c>
    </row>
    <row r="31" spans="1:4" ht="21" customHeight="1" thickBot="1">
      <c r="A31" s="30" t="s">
        <v>11</v>
      </c>
      <c r="B31" s="26"/>
      <c r="C31" s="18"/>
      <c r="D31" s="19"/>
    </row>
    <row r="32" spans="1:4" s="6" customFormat="1" ht="16.5" customHeight="1" thickBot="1">
      <c r="A32" s="39" t="s">
        <v>42</v>
      </c>
      <c r="B32" s="42">
        <v>2900</v>
      </c>
      <c r="C32" s="23" t="e">
        <f>SUM(C33:C47)</f>
        <v>#REF!</v>
      </c>
      <c r="D32" s="7">
        <f>SUM(D33:D47)</f>
        <v>9431</v>
      </c>
    </row>
    <row r="33" spans="1:3" s="8" customFormat="1" ht="7.5" customHeight="1" thickBot="1">
      <c r="A33" s="12"/>
      <c r="B33" s="43"/>
      <c r="C33" s="24"/>
    </row>
    <row r="34" spans="1:4" s="8" customFormat="1" ht="38.25" customHeight="1" thickBot="1">
      <c r="A34" s="50" t="s">
        <v>46</v>
      </c>
      <c r="B34" s="51">
        <v>780</v>
      </c>
      <c r="C34" s="24" t="e">
        <f>B34-#REF!</f>
        <v>#REF!</v>
      </c>
      <c r="D34" s="8">
        <v>63</v>
      </c>
    </row>
    <row r="35" spans="1:3" s="8" customFormat="1" ht="1.5" customHeight="1" thickBot="1">
      <c r="A35" s="12"/>
      <c r="B35" s="43"/>
      <c r="C35" s="24"/>
    </row>
    <row r="36" spans="1:4" s="8" customFormat="1" ht="50.25" customHeight="1" hidden="1">
      <c r="A36" s="12" t="s">
        <v>47</v>
      </c>
      <c r="B36" s="43"/>
      <c r="C36" s="24" t="e">
        <f>B36-#REF!</f>
        <v>#REF!</v>
      </c>
      <c r="D36" s="8">
        <v>1501</v>
      </c>
    </row>
    <row r="37" spans="1:3" s="8" customFormat="1" ht="18" customHeight="1" hidden="1">
      <c r="A37" s="12"/>
      <c r="B37" s="43"/>
      <c r="C37" s="24" t="e">
        <f>B37-#REF!</f>
        <v>#REF!</v>
      </c>
    </row>
    <row r="38" spans="1:4" s="8" customFormat="1" ht="46.5" customHeight="1" thickBot="1">
      <c r="A38" s="50" t="s">
        <v>48</v>
      </c>
      <c r="B38" s="51">
        <v>1990</v>
      </c>
      <c r="C38" s="24" t="e">
        <f>B38-#REF!</f>
        <v>#REF!</v>
      </c>
      <c r="D38" s="8">
        <v>1976</v>
      </c>
    </row>
    <row r="39" spans="1:4" s="8" customFormat="1" ht="0.75" customHeight="1" hidden="1">
      <c r="A39" s="12" t="s">
        <v>49</v>
      </c>
      <c r="B39" s="43"/>
      <c r="C39" s="24" t="e">
        <f>B39-#REF!</f>
        <v>#REF!</v>
      </c>
      <c r="D39" s="8">
        <v>1677</v>
      </c>
    </row>
    <row r="40" spans="1:3" s="8" customFormat="1" ht="12.75" customHeight="1" hidden="1">
      <c r="A40" s="12"/>
      <c r="B40" s="43"/>
      <c r="C40" s="24" t="e">
        <f>B40-#REF!</f>
        <v>#REF!</v>
      </c>
    </row>
    <row r="41" spans="1:3" s="8" customFormat="1" ht="12.75" customHeight="1" hidden="1">
      <c r="A41" s="12"/>
      <c r="B41" s="43"/>
      <c r="C41" s="24" t="e">
        <f>B41-#REF!</f>
        <v>#REF!</v>
      </c>
    </row>
    <row r="42" spans="1:3" s="8" customFormat="1" ht="12.75" customHeight="1" hidden="1">
      <c r="A42" s="12" t="s">
        <v>41</v>
      </c>
      <c r="B42" s="43"/>
      <c r="C42" s="24" t="e">
        <f>B42-#REF!</f>
        <v>#REF!</v>
      </c>
    </row>
    <row r="43" spans="1:3" s="8" customFormat="1" ht="1.5" customHeight="1" hidden="1">
      <c r="A43" s="12"/>
      <c r="B43" s="43"/>
      <c r="C43" s="24"/>
    </row>
    <row r="44" spans="1:3" s="8" customFormat="1" ht="2.25" customHeight="1" hidden="1">
      <c r="A44" s="12"/>
      <c r="B44" s="43"/>
      <c r="C44" s="24"/>
    </row>
    <row r="45" spans="1:4" s="8" customFormat="1" ht="12.75" customHeight="1" hidden="1">
      <c r="A45" s="12" t="s">
        <v>40</v>
      </c>
      <c r="B45" s="43"/>
      <c r="C45" s="24" t="e">
        <f>B45-#REF!</f>
        <v>#REF!</v>
      </c>
      <c r="D45" s="8">
        <v>4214</v>
      </c>
    </row>
    <row r="46" spans="1:3" s="8" customFormat="1" ht="27" customHeight="1">
      <c r="A46" s="31" t="s">
        <v>79</v>
      </c>
      <c r="B46" s="66">
        <v>130</v>
      </c>
      <c r="C46" s="24"/>
    </row>
    <row r="47" spans="1:3" s="8" customFormat="1" ht="25.5" customHeight="1" thickBot="1">
      <c r="A47" s="31" t="s">
        <v>62</v>
      </c>
      <c r="B47" s="62">
        <v>128</v>
      </c>
      <c r="C47" s="24"/>
    </row>
    <row r="48" spans="1:4" s="10" customFormat="1" ht="16.5" customHeight="1" hidden="1" thickBot="1">
      <c r="A48" s="44" t="s">
        <v>64</v>
      </c>
      <c r="B48" s="41">
        <f>B50</f>
        <v>0</v>
      </c>
      <c r="C48" s="23" t="e">
        <f>C50</f>
        <v>#REF!</v>
      </c>
      <c r="D48" s="7">
        <f>D50</f>
        <v>0</v>
      </c>
    </row>
    <row r="49" spans="1:3" s="8" customFormat="1" ht="12.75" customHeight="1" hidden="1">
      <c r="A49" s="40" t="s">
        <v>39</v>
      </c>
      <c r="B49" s="16"/>
      <c r="C49" s="24"/>
    </row>
    <row r="50" spans="1:3" s="8" customFormat="1" ht="12.75" customHeight="1" hidden="1">
      <c r="A50" s="12"/>
      <c r="B50" s="16">
        <v>0</v>
      </c>
      <c r="C50" s="24" t="e">
        <f>B50-#REF!</f>
        <v>#REF!</v>
      </c>
    </row>
    <row r="51" spans="1:3" s="8" customFormat="1" ht="12.75" customHeight="1" hidden="1" thickBot="1">
      <c r="A51" s="12" t="s">
        <v>38</v>
      </c>
      <c r="B51" s="16"/>
      <c r="C51" s="24"/>
    </row>
    <row r="52" spans="1:4" s="6" customFormat="1" ht="34.5" customHeight="1" thickBot="1">
      <c r="A52" s="14" t="s">
        <v>37</v>
      </c>
      <c r="B52" s="28">
        <v>1400</v>
      </c>
      <c r="C52" s="23" t="e">
        <f>SUM(C54:C58)</f>
        <v>#REF!</v>
      </c>
      <c r="D52" s="7">
        <f>SUM(D54:D58)</f>
        <v>10552</v>
      </c>
    </row>
    <row r="53" spans="1:3" s="6" customFormat="1" ht="58.5" customHeight="1" thickBot="1">
      <c r="A53" s="57" t="s">
        <v>50</v>
      </c>
      <c r="B53" s="51">
        <v>140</v>
      </c>
      <c r="C53" s="25"/>
    </row>
    <row r="54" spans="1:3" s="8" customFormat="1" ht="12.75" customHeight="1" hidden="1">
      <c r="A54" s="45"/>
      <c r="B54" s="16">
        <v>0</v>
      </c>
      <c r="C54" s="24" t="e">
        <f>B54-#REF!</f>
        <v>#REF!</v>
      </c>
    </row>
    <row r="55" spans="1:3" s="8" customFormat="1" ht="12" customHeight="1" hidden="1">
      <c r="A55" s="12" t="s">
        <v>36</v>
      </c>
      <c r="B55" s="16"/>
      <c r="C55" s="24" t="e">
        <f>B55-#REF!</f>
        <v>#REF!</v>
      </c>
    </row>
    <row r="56" spans="1:4" s="8" customFormat="1" ht="1.5" customHeight="1" hidden="1" thickBot="1">
      <c r="A56" s="12"/>
      <c r="B56" s="16"/>
      <c r="C56" s="24" t="e">
        <f>B56-#REF!</f>
        <v>#REF!</v>
      </c>
      <c r="D56" s="8">
        <v>1905</v>
      </c>
    </row>
    <row r="57" spans="1:3" s="8" customFormat="1" ht="12.75" customHeight="1" hidden="1">
      <c r="A57" s="12" t="s">
        <v>50</v>
      </c>
      <c r="B57" s="16"/>
      <c r="C57" s="24" t="e">
        <f>B57-#REF!</f>
        <v>#REF!</v>
      </c>
    </row>
    <row r="58" spans="1:4" s="8" customFormat="1" ht="21.75" customHeight="1" hidden="1">
      <c r="A58" s="12"/>
      <c r="B58" s="16"/>
      <c r="C58" s="24" t="e">
        <f>B58-#REF!</f>
        <v>#REF!</v>
      </c>
      <c r="D58" s="8">
        <v>8647</v>
      </c>
    </row>
    <row r="59" spans="1:3" s="6" customFormat="1" ht="12.75" customHeight="1" hidden="1">
      <c r="A59" s="12" t="s">
        <v>35</v>
      </c>
      <c r="B59" s="17"/>
      <c r="C59" s="24" t="e">
        <f>B59-#REF!</f>
        <v>#REF!</v>
      </c>
    </row>
    <row r="60" spans="1:4" s="8" customFormat="1" ht="12.75" customHeight="1" hidden="1">
      <c r="A60" s="14"/>
      <c r="B60" s="16">
        <v>0</v>
      </c>
      <c r="C60" s="24" t="e">
        <f>B60-#REF!</f>
        <v>#REF!</v>
      </c>
      <c r="D60" s="8">
        <v>1132</v>
      </c>
    </row>
    <row r="61" spans="1:3" s="8" customFormat="1" ht="12.75" customHeight="1" hidden="1">
      <c r="A61" s="12" t="s">
        <v>34</v>
      </c>
      <c r="B61" s="16"/>
      <c r="C61" s="24" t="e">
        <f>B61-#REF!</f>
        <v>#REF!</v>
      </c>
    </row>
    <row r="62" spans="1:3" s="8" customFormat="1" ht="12.75" customHeight="1" hidden="1">
      <c r="A62" s="12"/>
      <c r="B62" s="16">
        <v>0</v>
      </c>
      <c r="C62" s="24" t="e">
        <f>B62-#REF!</f>
        <v>#REF!</v>
      </c>
    </row>
    <row r="63" spans="1:3" s="8" customFormat="1" ht="12.75" customHeight="1" hidden="1">
      <c r="A63" s="12" t="s">
        <v>33</v>
      </c>
      <c r="B63" s="16"/>
      <c r="C63" s="24" t="e">
        <f>B63-#REF!</f>
        <v>#REF!</v>
      </c>
    </row>
    <row r="64" spans="1:3" s="8" customFormat="1" ht="12.75" customHeight="1" hidden="1">
      <c r="A64" s="12"/>
      <c r="B64" s="16">
        <v>0</v>
      </c>
      <c r="C64" s="24" t="e">
        <f>B64-#REF!</f>
        <v>#REF!</v>
      </c>
    </row>
    <row r="65" spans="1:3" s="8" customFormat="1" ht="12.75" customHeight="1" hidden="1">
      <c r="A65" s="12" t="s">
        <v>32</v>
      </c>
      <c r="B65" s="16"/>
      <c r="C65" s="24" t="e">
        <f>B65-#REF!</f>
        <v>#REF!</v>
      </c>
    </row>
    <row r="66" spans="1:4" s="8" customFormat="1" ht="12.75" customHeight="1" hidden="1">
      <c r="A66" s="12"/>
      <c r="B66" s="16">
        <v>6</v>
      </c>
      <c r="C66" s="24" t="e">
        <f>B66-#REF!</f>
        <v>#REF!</v>
      </c>
      <c r="D66" s="8">
        <v>4636</v>
      </c>
    </row>
    <row r="67" spans="1:3" s="8" customFormat="1" ht="12.75" customHeight="1" hidden="1">
      <c r="A67" s="12" t="s">
        <v>31</v>
      </c>
      <c r="B67" s="16"/>
      <c r="C67" s="24" t="e">
        <f>B67-#REF!</f>
        <v>#REF!</v>
      </c>
    </row>
    <row r="68" spans="1:3" s="8" customFormat="1" ht="12.75" customHeight="1" hidden="1">
      <c r="A68" s="12"/>
      <c r="B68" s="16">
        <v>0</v>
      </c>
      <c r="C68" s="24" t="e">
        <f>B68-#REF!</f>
        <v>#REF!</v>
      </c>
    </row>
    <row r="69" spans="1:3" s="8" customFormat="1" ht="12.75" customHeight="1" hidden="1">
      <c r="A69" s="12" t="s">
        <v>30</v>
      </c>
      <c r="B69" s="16"/>
      <c r="C69" s="24" t="e">
        <f>B69-#REF!</f>
        <v>#REF!</v>
      </c>
    </row>
    <row r="70" spans="1:3" s="8" customFormat="1" ht="12.75" customHeight="1" hidden="1">
      <c r="A70" s="12"/>
      <c r="B70" s="16">
        <v>0</v>
      </c>
      <c r="C70" s="24" t="e">
        <f>B70-#REF!</f>
        <v>#REF!</v>
      </c>
    </row>
    <row r="71" spans="1:3" s="8" customFormat="1" ht="12.75" customHeight="1" hidden="1">
      <c r="A71" s="12" t="s">
        <v>29</v>
      </c>
      <c r="B71" s="16"/>
      <c r="C71" s="24" t="e">
        <f>B71-#REF!</f>
        <v>#REF!</v>
      </c>
    </row>
    <row r="72" spans="1:4" s="8" customFormat="1" ht="12.75" customHeight="1" hidden="1">
      <c r="A72" s="12"/>
      <c r="B72" s="16">
        <v>0</v>
      </c>
      <c r="C72" s="24" t="e">
        <f>B72-#REF!</f>
        <v>#REF!</v>
      </c>
      <c r="D72" s="8">
        <v>1434</v>
      </c>
    </row>
    <row r="73" spans="1:3" s="8" customFormat="1" ht="12.75" customHeight="1" hidden="1">
      <c r="A73" s="12" t="s">
        <v>28</v>
      </c>
      <c r="B73" s="16"/>
      <c r="C73" s="24" t="e">
        <f>B73-#REF!</f>
        <v>#REF!</v>
      </c>
    </row>
    <row r="74" spans="1:3" s="8" customFormat="1" ht="12.75" customHeight="1" hidden="1">
      <c r="A74" s="12"/>
      <c r="B74" s="16">
        <v>0</v>
      </c>
      <c r="C74" s="24" t="e">
        <f>B74-#REF!</f>
        <v>#REF!</v>
      </c>
    </row>
    <row r="75" spans="1:3" s="8" customFormat="1" ht="12.75" customHeight="1" hidden="1" thickBot="1">
      <c r="A75" s="12" t="s">
        <v>27</v>
      </c>
      <c r="B75" s="16"/>
      <c r="C75" s="24" t="e">
        <f>B75-#REF!</f>
        <v>#REF!</v>
      </c>
    </row>
    <row r="76" spans="1:3" s="8" customFormat="1" ht="11.25" customHeight="1" hidden="1" thickBot="1">
      <c r="A76" s="12"/>
      <c r="B76" s="16"/>
      <c r="C76" s="24"/>
    </row>
    <row r="77" spans="1:3" s="8" customFormat="1" ht="12.75" customHeight="1" hidden="1">
      <c r="A77" s="12"/>
      <c r="B77" s="16">
        <v>17</v>
      </c>
      <c r="C77" s="24"/>
    </row>
    <row r="78" spans="1:3" s="8" customFormat="1" ht="12.75" customHeight="1" hidden="1" thickBot="1">
      <c r="A78" s="12" t="s">
        <v>26</v>
      </c>
      <c r="B78" s="16"/>
      <c r="C78" s="24" t="e">
        <f>B78-#REF!</f>
        <v>#REF!</v>
      </c>
    </row>
    <row r="79" spans="1:3" s="8" customFormat="1" ht="0.75" customHeight="1" hidden="1" thickBot="1">
      <c r="A79" s="44"/>
      <c r="B79" s="16">
        <v>7</v>
      </c>
      <c r="C79" s="24"/>
    </row>
    <row r="80" spans="1:3" s="8" customFormat="1" ht="101.25" customHeight="1" thickBot="1">
      <c r="A80" s="45" t="s">
        <v>71</v>
      </c>
      <c r="B80" s="17">
        <v>100</v>
      </c>
      <c r="C80" s="24"/>
    </row>
    <row r="81" spans="1:3" s="8" customFormat="1" ht="0.75" customHeight="1" hidden="1" thickBot="1">
      <c r="A81" s="56"/>
      <c r="B81" s="16"/>
      <c r="C81" s="24"/>
    </row>
    <row r="82" spans="1:4" s="6" customFormat="1" ht="31.5" customHeight="1" thickBot="1">
      <c r="A82" s="55" t="s">
        <v>70</v>
      </c>
      <c r="B82" s="54">
        <v>292</v>
      </c>
      <c r="C82" s="23" t="e">
        <f>SUM(C84:C90)</f>
        <v>#REF!</v>
      </c>
      <c r="D82" s="7">
        <f>SUM(D84:D90)</f>
        <v>0</v>
      </c>
    </row>
    <row r="83" spans="1:4" s="6" customFormat="1" ht="31.5" customHeight="1" thickBot="1">
      <c r="A83" s="55" t="s">
        <v>26</v>
      </c>
      <c r="B83" s="54">
        <v>1</v>
      </c>
      <c r="C83" s="25"/>
      <c r="D83" s="46"/>
    </row>
    <row r="84" spans="1:3" s="8" customFormat="1" ht="25.5" customHeight="1" thickBot="1">
      <c r="A84" s="13" t="s">
        <v>81</v>
      </c>
      <c r="B84" s="17">
        <v>1800</v>
      </c>
      <c r="C84" s="24" t="e">
        <f>B84-#REF!</f>
        <v>#REF!</v>
      </c>
    </row>
    <row r="85" spans="1:3" s="8" customFormat="1" ht="12.75" customHeight="1" hidden="1">
      <c r="A85" s="12"/>
      <c r="B85" s="16">
        <v>3914</v>
      </c>
      <c r="C85" s="24" t="e">
        <f>B85-#REF!</f>
        <v>#REF!</v>
      </c>
    </row>
    <row r="86" spans="1:3" s="8" customFormat="1" ht="12.75" customHeight="1" hidden="1">
      <c r="A86" s="12" t="s">
        <v>25</v>
      </c>
      <c r="B86" s="16"/>
      <c r="C86" s="24" t="e">
        <f>B86-#REF!</f>
        <v>#REF!</v>
      </c>
    </row>
    <row r="87" spans="1:3" s="8" customFormat="1" ht="12.75" customHeight="1" hidden="1">
      <c r="A87" s="12"/>
      <c r="B87" s="16">
        <v>0</v>
      </c>
      <c r="C87" s="24" t="e">
        <f>B87-#REF!</f>
        <v>#REF!</v>
      </c>
    </row>
    <row r="88" spans="1:3" s="8" customFormat="1" ht="12.75" customHeight="1" hidden="1">
      <c r="A88" s="12" t="s">
        <v>24</v>
      </c>
      <c r="B88" s="16"/>
      <c r="C88" s="24" t="e">
        <f>B88-#REF!</f>
        <v>#REF!</v>
      </c>
    </row>
    <row r="89" spans="1:3" s="8" customFormat="1" ht="0.75" customHeight="1" hidden="1" thickBot="1">
      <c r="A89" s="12"/>
      <c r="B89" s="16">
        <v>559</v>
      </c>
      <c r="C89" s="24"/>
    </row>
    <row r="90" spans="1:3" s="8" customFormat="1" ht="4.5" customHeight="1" hidden="1" thickBot="1">
      <c r="A90" s="12" t="s">
        <v>24</v>
      </c>
      <c r="B90" s="16"/>
      <c r="C90" s="24"/>
    </row>
    <row r="91" spans="1:3" s="8" customFormat="1" ht="12.75" customHeight="1" hidden="1" thickBot="1">
      <c r="A91" s="12"/>
      <c r="B91" s="16"/>
      <c r="C91" s="24"/>
    </row>
    <row r="92" spans="1:3" s="8" customFormat="1" ht="12.75" customHeight="1" hidden="1">
      <c r="A92" s="12"/>
      <c r="B92" s="16"/>
      <c r="C92" s="24" t="e">
        <f>B92-#REF!</f>
        <v>#REF!</v>
      </c>
    </row>
    <row r="93" spans="1:3" s="8" customFormat="1" ht="12.75" customHeight="1" hidden="1">
      <c r="A93" s="12"/>
      <c r="B93" s="16"/>
      <c r="C93" s="24" t="e">
        <f>B93-#REF!</f>
        <v>#REF!</v>
      </c>
    </row>
    <row r="94" spans="1:3" s="8" customFormat="1" ht="14.25" customHeight="1" hidden="1" thickBot="1">
      <c r="A94" s="12" t="s">
        <v>23</v>
      </c>
      <c r="B94" s="16"/>
      <c r="C94" s="24"/>
    </row>
    <row r="95" spans="1:3" s="6" customFormat="1" ht="12.75" customHeight="1" hidden="1" thickBot="1">
      <c r="A95" s="12"/>
      <c r="B95" s="17"/>
      <c r="C95" s="25"/>
    </row>
    <row r="96" spans="1:3" s="8" customFormat="1" ht="12.75" customHeight="1" hidden="1" thickBot="1">
      <c r="A96" s="14"/>
      <c r="B96" s="16"/>
      <c r="C96" s="24" t="e">
        <f>B96-#REF!</f>
        <v>#REF!</v>
      </c>
    </row>
    <row r="97" spans="1:3" s="8" customFormat="1" ht="12.75" customHeight="1" hidden="1">
      <c r="A97" s="12"/>
      <c r="B97" s="16"/>
      <c r="C97" s="24" t="e">
        <f>B97-#REF!</f>
        <v>#REF!</v>
      </c>
    </row>
    <row r="98" spans="1:4" s="8" customFormat="1" ht="12.75" customHeight="1" hidden="1">
      <c r="A98" s="12"/>
      <c r="B98" s="16">
        <v>0</v>
      </c>
      <c r="C98" s="24" t="e">
        <f>B98-#REF!</f>
        <v>#REF!</v>
      </c>
      <c r="D98" s="8">
        <v>3531</v>
      </c>
    </row>
    <row r="99" spans="1:3" s="8" customFormat="1" ht="12.75" customHeight="1" hidden="1">
      <c r="A99" s="12" t="s">
        <v>22</v>
      </c>
      <c r="B99" s="16"/>
      <c r="C99" s="24" t="e">
        <f>B99-#REF!</f>
        <v>#REF!</v>
      </c>
    </row>
    <row r="100" spans="1:4" s="8" customFormat="1" ht="12.75" customHeight="1" hidden="1">
      <c r="A100" s="12"/>
      <c r="B100" s="16"/>
      <c r="C100" s="24" t="e">
        <f>B100-#REF!</f>
        <v>#REF!</v>
      </c>
      <c r="D100" s="8">
        <v>929</v>
      </c>
    </row>
    <row r="101" spans="1:3" s="8" customFormat="1" ht="12.75" customHeight="1" hidden="1" thickBot="1">
      <c r="A101" s="12" t="s">
        <v>21</v>
      </c>
      <c r="B101" s="16"/>
      <c r="C101" s="24" t="e">
        <f>B101-#REF!</f>
        <v>#REF!</v>
      </c>
    </row>
    <row r="102" spans="1:3" s="8" customFormat="1" ht="12.75" customHeight="1" hidden="1" thickBot="1">
      <c r="A102" s="12"/>
      <c r="B102" s="16"/>
      <c r="C102" s="24" t="e">
        <f>B102-#REF!</f>
        <v>#REF!</v>
      </c>
    </row>
    <row r="103" spans="1:4" s="6" customFormat="1" ht="28.5" customHeight="1" thickBot="1">
      <c r="A103" s="14" t="s">
        <v>68</v>
      </c>
      <c r="B103" s="28">
        <v>4043</v>
      </c>
      <c r="C103" s="23" t="e">
        <f>SUM(C107:C112)</f>
        <v>#REF!</v>
      </c>
      <c r="D103" s="7">
        <f>SUM(D107:D112)</f>
        <v>3020</v>
      </c>
    </row>
    <row r="104" spans="1:3" s="6" customFormat="1" ht="22.5" customHeight="1" thickBot="1">
      <c r="A104" s="48" t="s">
        <v>20</v>
      </c>
      <c r="B104" s="51">
        <v>4043</v>
      </c>
      <c r="C104" s="25"/>
    </row>
    <row r="105" spans="1:3" s="6" customFormat="1" ht="22.5" customHeight="1" thickBot="1">
      <c r="A105" s="13" t="s">
        <v>78</v>
      </c>
      <c r="B105" s="52">
        <v>141</v>
      </c>
      <c r="C105" s="25"/>
    </row>
    <row r="106" spans="1:3" s="6" customFormat="1" ht="22.5" customHeight="1" thickBot="1">
      <c r="A106" s="48" t="s">
        <v>77</v>
      </c>
      <c r="B106" s="51">
        <v>141</v>
      </c>
      <c r="C106" s="25"/>
    </row>
    <row r="107" spans="1:4" s="8" customFormat="1" ht="25.5" customHeight="1" thickBot="1">
      <c r="A107" s="53" t="s">
        <v>67</v>
      </c>
      <c r="B107" s="52">
        <v>30</v>
      </c>
      <c r="C107" s="24" t="e">
        <f>B107-#REF!</f>
        <v>#REF!</v>
      </c>
      <c r="D107" s="8">
        <v>2397</v>
      </c>
    </row>
    <row r="108" spans="1:3" s="8" customFormat="1" ht="12.75" customHeight="1" hidden="1">
      <c r="A108" s="12" t="s">
        <v>20</v>
      </c>
      <c r="B108" s="16"/>
      <c r="C108" s="24" t="e">
        <f>B108-#REF!</f>
        <v>#REF!</v>
      </c>
    </row>
    <row r="109" spans="1:3" s="8" customFormat="1" ht="12.75" customHeight="1" hidden="1">
      <c r="A109" s="12"/>
      <c r="B109" s="16"/>
      <c r="C109" s="24" t="e">
        <f>B109-#REF!</f>
        <v>#REF!</v>
      </c>
    </row>
    <row r="110" spans="1:3" s="8" customFormat="1" ht="7.5" customHeight="1" hidden="1">
      <c r="A110" s="12"/>
      <c r="B110" s="16"/>
      <c r="C110" s="24" t="e">
        <f>B110-#REF!</f>
        <v>#REF!</v>
      </c>
    </row>
    <row r="111" spans="1:4" s="8" customFormat="1" ht="31.5" customHeight="1" hidden="1">
      <c r="A111" s="12"/>
      <c r="B111" s="16">
        <v>1781</v>
      </c>
      <c r="C111" s="24" t="e">
        <f>B111-#REF!</f>
        <v>#REF!</v>
      </c>
      <c r="D111" s="8">
        <v>623</v>
      </c>
    </row>
    <row r="112" spans="1:3" s="8" customFormat="1" ht="12.75" customHeight="1" hidden="1">
      <c r="A112" s="12"/>
      <c r="B112" s="16"/>
      <c r="C112" s="24"/>
    </row>
    <row r="113" spans="1:3" s="6" customFormat="1" ht="12.75" customHeight="1" hidden="1">
      <c r="A113" s="12"/>
      <c r="B113" s="17"/>
      <c r="C113" s="25"/>
    </row>
    <row r="114" spans="1:4" s="8" customFormat="1" ht="12.75" customHeight="1" hidden="1">
      <c r="A114" s="12"/>
      <c r="B114" s="16">
        <v>10461</v>
      </c>
      <c r="C114" s="24" t="e">
        <f>B114-#REF!</f>
        <v>#REF!</v>
      </c>
      <c r="D114" s="8">
        <v>30172</v>
      </c>
    </row>
    <row r="115" spans="1:3" s="8" customFormat="1" ht="12.75" customHeight="1" hidden="1">
      <c r="A115" s="12" t="s">
        <v>55</v>
      </c>
      <c r="B115" s="16"/>
      <c r="C115" s="24" t="e">
        <f>B115-#REF!</f>
        <v>#REF!</v>
      </c>
    </row>
    <row r="116" spans="1:3" s="8" customFormat="1" ht="1.5" customHeight="1" hidden="1">
      <c r="A116" s="12"/>
      <c r="B116" s="16">
        <v>20582</v>
      </c>
      <c r="C116" s="24"/>
    </row>
    <row r="117" spans="1:3" s="8" customFormat="1" ht="12.75" customHeight="1" hidden="1">
      <c r="A117" s="12" t="s">
        <v>51</v>
      </c>
      <c r="B117" s="16"/>
      <c r="C117" s="24"/>
    </row>
    <row r="118" spans="1:3" s="8" customFormat="1" ht="12.75" customHeight="1" hidden="1">
      <c r="A118" s="12"/>
      <c r="B118" s="16">
        <v>8145</v>
      </c>
      <c r="C118" s="24"/>
    </row>
    <row r="119" spans="1:3" s="8" customFormat="1" ht="9" customHeight="1" hidden="1">
      <c r="A119" s="12" t="s">
        <v>52</v>
      </c>
      <c r="B119" s="16"/>
      <c r="C119" s="24"/>
    </row>
    <row r="120" spans="1:3" s="8" customFormat="1" ht="12.75" customHeight="1" hidden="1" thickBot="1">
      <c r="A120" s="12"/>
      <c r="B120" s="16"/>
      <c r="C120" s="24" t="e">
        <f>B120-#REF!</f>
        <v>#REF!</v>
      </c>
    </row>
    <row r="121" spans="1:4" s="8" customFormat="1" ht="31.5" customHeight="1" hidden="1" thickBot="1">
      <c r="A121" s="12"/>
      <c r="B121" s="16">
        <v>2318</v>
      </c>
      <c r="C121" s="24" t="e">
        <f>B121-#REF!</f>
        <v>#REF!</v>
      </c>
      <c r="D121" s="8">
        <v>898</v>
      </c>
    </row>
    <row r="122" spans="1:3" s="8" customFormat="1" ht="12.75" customHeight="1" hidden="1" thickBot="1">
      <c r="A122" s="12" t="s">
        <v>57</v>
      </c>
      <c r="B122" s="16"/>
      <c r="C122" s="24" t="e">
        <f>B122-#REF!</f>
        <v>#REF!</v>
      </c>
    </row>
    <row r="123" spans="1:3" s="6" customFormat="1" ht="21.75" customHeight="1" thickBot="1">
      <c r="A123" s="50" t="s">
        <v>69</v>
      </c>
      <c r="B123" s="16">
        <v>30</v>
      </c>
      <c r="C123" s="25"/>
    </row>
    <row r="124" spans="1:3" s="8" customFormat="1" ht="12.75" customHeight="1" hidden="1" thickBot="1">
      <c r="A124" s="12"/>
      <c r="B124" s="16"/>
      <c r="C124" s="24" t="e">
        <f>B124-#REF!</f>
        <v>#REF!</v>
      </c>
    </row>
    <row r="125" spans="1:3" s="8" customFormat="1" ht="12.75" customHeight="1" hidden="1" thickBot="1">
      <c r="A125" s="12"/>
      <c r="B125" s="16">
        <v>8214</v>
      </c>
      <c r="C125" s="24" t="e">
        <f>B125-#REF!</f>
        <v>#REF!</v>
      </c>
    </row>
    <row r="126" spans="1:3" s="8" customFormat="1" ht="12.75" customHeight="1" hidden="1" thickBot="1">
      <c r="A126" s="12" t="s">
        <v>19</v>
      </c>
      <c r="B126" s="16"/>
      <c r="C126" s="24" t="e">
        <f>B126-#REF!</f>
        <v>#REF!</v>
      </c>
    </row>
    <row r="127" spans="1:3" s="8" customFormat="1" ht="12.75" customHeight="1" hidden="1" thickBot="1">
      <c r="A127" s="12"/>
      <c r="B127" s="16">
        <v>9221</v>
      </c>
      <c r="C127" s="24" t="e">
        <f>B127-#REF!</f>
        <v>#REF!</v>
      </c>
    </row>
    <row r="128" spans="1:3" s="8" customFormat="1" ht="12.75" customHeight="1" hidden="1">
      <c r="A128" s="12" t="s">
        <v>53</v>
      </c>
      <c r="B128" s="16"/>
      <c r="C128" s="24" t="e">
        <f>B128-#REF!</f>
        <v>#REF!</v>
      </c>
    </row>
    <row r="129" spans="1:3" s="8" customFormat="1" ht="12.75" customHeight="1" hidden="1">
      <c r="A129" s="12"/>
      <c r="B129" s="16"/>
      <c r="C129" s="24" t="e">
        <f>B129-#REF!</f>
        <v>#REF!</v>
      </c>
    </row>
    <row r="130" spans="1:3" s="8" customFormat="1" ht="12.75" customHeight="1" hidden="1" thickBot="1">
      <c r="A130" s="12" t="s">
        <v>18</v>
      </c>
      <c r="B130" s="16"/>
      <c r="C130" s="24" t="e">
        <f>B130-#REF!</f>
        <v>#REF!</v>
      </c>
    </row>
    <row r="131" spans="1:4" s="8" customFormat="1" ht="12.75" customHeight="1" hidden="1" thickBot="1">
      <c r="A131" s="12"/>
      <c r="B131" s="16">
        <v>69</v>
      </c>
      <c r="C131" s="24" t="e">
        <f>B131-#REF!</f>
        <v>#REF!</v>
      </c>
      <c r="D131" s="8">
        <v>816</v>
      </c>
    </row>
    <row r="132" spans="1:3" s="8" customFormat="1" ht="12.75" customHeight="1" hidden="1" thickBot="1">
      <c r="A132" s="12" t="s">
        <v>17</v>
      </c>
      <c r="B132" s="16"/>
      <c r="C132" s="24" t="e">
        <f>B132-#REF!</f>
        <v>#REF!</v>
      </c>
    </row>
    <row r="133" spans="1:4" s="6" customFormat="1" ht="21.75" customHeight="1" hidden="1" thickBot="1">
      <c r="A133" s="9"/>
      <c r="B133" s="28">
        <f>B135+B137</f>
        <v>33194</v>
      </c>
      <c r="C133" s="23" t="e">
        <f>SUM(C137:C142)</f>
        <v>#REF!</v>
      </c>
      <c r="D133" s="7">
        <f>SUM(D137:D142)</f>
        <v>0</v>
      </c>
    </row>
    <row r="134" spans="1:3" s="6" customFormat="1" ht="12.75" customHeight="1" hidden="1" thickBot="1">
      <c r="A134" s="11" t="s">
        <v>16</v>
      </c>
      <c r="B134" s="17"/>
      <c r="C134" s="25"/>
    </row>
    <row r="135" spans="1:3" s="6" customFormat="1" ht="32.25" customHeight="1" hidden="1" thickBot="1">
      <c r="A135" s="12"/>
      <c r="B135" s="16">
        <v>21197</v>
      </c>
      <c r="C135" s="25"/>
    </row>
    <row r="136" spans="1:3" s="6" customFormat="1" ht="12.75" customHeight="1" hidden="1" thickBot="1">
      <c r="A136" s="12" t="s">
        <v>54</v>
      </c>
      <c r="B136" s="17"/>
      <c r="C136" s="25"/>
    </row>
    <row r="137" spans="1:3" s="8" customFormat="1" ht="12.75" customHeight="1" hidden="1" thickBot="1">
      <c r="A137" s="12"/>
      <c r="B137" s="16">
        <v>11997</v>
      </c>
      <c r="C137" s="24" t="e">
        <f>B137-#REF!</f>
        <v>#REF!</v>
      </c>
    </row>
    <row r="138" spans="1:3" s="8" customFormat="1" ht="12.75" customHeight="1" hidden="1">
      <c r="A138" s="12" t="s">
        <v>44</v>
      </c>
      <c r="B138" s="16"/>
      <c r="C138" s="24" t="e">
        <f>B138-#REF!</f>
        <v>#REF!</v>
      </c>
    </row>
    <row r="139" spans="1:3" s="8" customFormat="1" ht="12.75" customHeight="1" hidden="1">
      <c r="A139" s="12"/>
      <c r="B139" s="16"/>
      <c r="C139" s="24" t="e">
        <f>B139-#REF!</f>
        <v>#REF!</v>
      </c>
    </row>
    <row r="140" spans="1:3" s="8" customFormat="1" ht="12.75" customHeight="1" hidden="1">
      <c r="A140" s="12" t="s">
        <v>15</v>
      </c>
      <c r="B140" s="16"/>
      <c r="C140" s="24" t="e">
        <f>B140-#REF!</f>
        <v>#REF!</v>
      </c>
    </row>
    <row r="141" spans="1:3" s="8" customFormat="1" ht="12.75" customHeight="1" hidden="1">
      <c r="A141" s="12"/>
      <c r="B141" s="16"/>
      <c r="C141" s="24" t="e">
        <f>B141-#REF!</f>
        <v>#REF!</v>
      </c>
    </row>
    <row r="142" spans="1:3" s="8" customFormat="1" ht="12.75" customHeight="1" hidden="1" thickBot="1">
      <c r="A142" s="12" t="s">
        <v>14</v>
      </c>
      <c r="B142" s="16"/>
      <c r="C142" s="24"/>
    </row>
    <row r="143" spans="1:4" s="6" customFormat="1" ht="18.75" customHeight="1" thickBot="1">
      <c r="A143" s="15" t="s">
        <v>13</v>
      </c>
      <c r="B143" s="28">
        <v>10835</v>
      </c>
      <c r="C143" s="46"/>
      <c r="D143" s="46"/>
    </row>
    <row r="144" spans="1:4" ht="24.75" customHeight="1" thickBot="1">
      <c r="A144" s="15" t="s">
        <v>58</v>
      </c>
      <c r="B144" s="47">
        <v>-2948</v>
      </c>
      <c r="C144" s="21" t="e">
        <f>#REF!+#REF!+#REF!+#REF!+#REF!+C146+#REF!</f>
        <v>#REF!</v>
      </c>
      <c r="D144" s="3" t="e">
        <f>#REF!+#REF!+#REF!+#REF!+#REF!+#REF!+#REF!+D146+#REF!</f>
        <v>#REF!</v>
      </c>
    </row>
    <row r="145" spans="1:4" ht="37.5" customHeight="1">
      <c r="A145" s="31" t="s">
        <v>12</v>
      </c>
      <c r="B145" s="49">
        <v>2948</v>
      </c>
      <c r="C145" s="22"/>
      <c r="D145" s="4"/>
    </row>
    <row r="146" spans="1:4" ht="15.75">
      <c r="A146" s="32" t="s">
        <v>45</v>
      </c>
      <c r="B146" s="38">
        <v>2948</v>
      </c>
      <c r="C146" s="21" t="e">
        <f>B146-#REF!</f>
        <v>#REF!</v>
      </c>
      <c r="D146" s="4">
        <v>0</v>
      </c>
    </row>
  </sheetData>
  <sheetProtection/>
  <mergeCells count="5">
    <mergeCell ref="D4:D5"/>
    <mergeCell ref="B4:B5"/>
    <mergeCell ref="A1:B1"/>
    <mergeCell ref="A4:A5"/>
    <mergeCell ref="C4:C5"/>
  </mergeCells>
  <printOptions/>
  <pageMargins left="1.07" right="0.5905511811023623" top="0.17" bottom="0.1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2020-11-11T22:52:45Z</cp:lastPrinted>
  <dcterms:created xsi:type="dcterms:W3CDTF">2004-05-07T09:46:01Z</dcterms:created>
  <dcterms:modified xsi:type="dcterms:W3CDTF">2022-11-10T05:10:15Z</dcterms:modified>
  <cp:category/>
  <cp:version/>
  <cp:contentType/>
  <cp:contentStatus/>
</cp:coreProperties>
</file>